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5委員会\1.研究戦略委員会\1_公的研究費使用ルール\2025年度\様式\"/>
    </mc:Choice>
  </mc:AlternateContent>
  <xr:revisionPtr revIDLastSave="0" documentId="13_ncr:1_{5D951A0B-8C02-4C6C-A0F7-801F33FCB278}" xr6:coauthVersionLast="47" xr6:coauthVersionMax="47" xr10:uidLastSave="{00000000-0000-0000-0000-000000000000}"/>
  <bookViews>
    <workbookView xWindow="-28920" yWindow="-4695" windowWidth="29040" windowHeight="15720" tabRatio="749" xr2:uid="{00000000-000D-0000-FFFF-FFFF00000000}"/>
  </bookViews>
  <sheets>
    <sheet name="NO5" sheetId="14" r:id="rId1"/>
  </sheets>
  <definedNames>
    <definedName name="_xlnm.Print_Area" localSheetId="0">'NO5'!$A$1:$O$37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14" l="1"/>
  <c r="N22" i="14" s="1"/>
  <c r="I21" i="14"/>
  <c r="N21" i="14" s="1"/>
  <c r="M11" i="14"/>
  <c r="J11" i="14"/>
  <c r="F11" i="14"/>
  <c r="E11" i="14"/>
  <c r="N23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　将人</author>
  </authors>
  <commentList>
    <comment ref="M11" authorId="0" shapeId="0" xr:uid="{8EF51848-D72D-4E93-9194-2A58E4B927C6}">
      <text>
        <r>
          <rPr>
            <b/>
            <sz val="11"/>
            <color indexed="81"/>
            <rFont val="MS P ゴシック"/>
            <family val="3"/>
            <charset val="128"/>
          </rPr>
          <t>出張期間を入力すると、
日数は自動で表示されます。</t>
        </r>
      </text>
    </comment>
    <comment ref="B30" authorId="0" shapeId="0" xr:uid="{28F3FADD-3DA9-4D02-8E78-113A37DA232B}">
      <text>
        <r>
          <rPr>
            <b/>
            <sz val="9"/>
            <color indexed="81"/>
            <rFont val="MS P ゴシック"/>
            <family val="3"/>
            <charset val="128"/>
          </rPr>
          <t>【出張時の利用経路が分かる情報提出について】
・「駅すぱあと」や各種乗換案内で経路を検索し、利用した経路を添付・提出してください。
・利用経路をメールにてご報告いただくことも可能です。</t>
        </r>
      </text>
    </comment>
  </commentList>
</comments>
</file>

<file path=xl/sharedStrings.xml><?xml version="1.0" encoding="utf-8"?>
<sst xmlns="http://schemas.openxmlformats.org/spreadsheetml/2006/main" count="81" uniqueCount="53">
  <si>
    <t>（</t>
    <phoneticPr fontId="1"/>
  </si>
  <si>
    <t>日間）</t>
    <rPh sb="0" eb="2">
      <t>カカン</t>
    </rPh>
    <phoneticPr fontId="1"/>
  </si>
  <si>
    <t>氏名</t>
    <rPh sb="0" eb="2">
      <t>シメイ</t>
    </rPh>
    <phoneticPr fontId="6"/>
  </si>
  <si>
    <t>所属</t>
    <rPh sb="0" eb="2">
      <t>ショゾク</t>
    </rPh>
    <phoneticPr fontId="1"/>
  </si>
  <si>
    <t>定期区間</t>
    <rPh sb="0" eb="4">
      <t>テイキクカン</t>
    </rPh>
    <phoneticPr fontId="1"/>
  </si>
  <si>
    <t>交通機関
（社名）</t>
    <rPh sb="0" eb="4">
      <t>コウツウキカン</t>
    </rPh>
    <rPh sb="6" eb="8">
      <t>シャメイ</t>
    </rPh>
    <phoneticPr fontId="1"/>
  </si>
  <si>
    <t>出張経路</t>
    <rPh sb="0" eb="1">
      <t>シュッチョウ</t>
    </rPh>
    <rPh sb="1" eb="3">
      <t>ケイロ</t>
    </rPh>
    <phoneticPr fontId="6"/>
  </si>
  <si>
    <t>往復別
（往路・復路）</t>
    <rPh sb="0" eb="2">
      <t>オウフク</t>
    </rPh>
    <rPh sb="2" eb="3">
      <t>ベツ</t>
    </rPh>
    <rPh sb="5" eb="7">
      <t>オウロ</t>
    </rPh>
    <rPh sb="8" eb="10">
      <t>フクロ</t>
    </rPh>
    <phoneticPr fontId="1"/>
  </si>
  <si>
    <t>～</t>
    <phoneticPr fontId="1"/>
  </si>
  <si>
    <t>区間
（駅名・バス停名、等）</t>
    <rPh sb="0" eb="2">
      <t>クカン</t>
    </rPh>
    <rPh sb="4" eb="6">
      <t>エキメイ</t>
    </rPh>
    <rPh sb="9" eb="10">
      <t>テイ</t>
    </rPh>
    <rPh sb="10" eb="11">
      <t>メイ</t>
    </rPh>
    <rPh sb="12" eb="13">
      <t>トウ</t>
    </rPh>
    <phoneticPr fontId="1"/>
  </si>
  <si>
    <t>用務先所在地</t>
    <rPh sb="0" eb="3">
      <t>ヨウムサキ</t>
    </rPh>
    <rPh sb="3" eb="6">
      <t>ショザイチ</t>
    </rPh>
    <phoneticPr fontId="6"/>
  </si>
  <si>
    <t>役職</t>
    <rPh sb="0" eb="2">
      <t>ヤクショク</t>
    </rPh>
    <phoneticPr fontId="1"/>
  </si>
  <si>
    <t>出張期間</t>
    <rPh sb="0" eb="2">
      <t>シュッチョウ</t>
    </rPh>
    <rPh sb="2" eb="4">
      <t>キカン</t>
    </rPh>
    <phoneticPr fontId="6"/>
  </si>
  <si>
    <t>用務地</t>
    <rPh sb="0" eb="3">
      <t>ヨウムチ</t>
    </rPh>
    <phoneticPr fontId="6"/>
  </si>
  <si>
    <t>往　・　復</t>
    <rPh sb="0" eb="1">
      <t>オウ</t>
    </rPh>
    <rPh sb="4" eb="5">
      <t>フク</t>
    </rPh>
    <phoneticPr fontId="1"/>
  </si>
  <si>
    <t>注１．</t>
    <rPh sb="0" eb="1">
      <t>チュウ</t>
    </rPh>
    <phoneticPr fontId="1"/>
  </si>
  <si>
    <t>注２．</t>
    <rPh sb="0" eb="1">
      <t>チュウ</t>
    </rPh>
    <phoneticPr fontId="1"/>
  </si>
  <si>
    <t>注３．</t>
    <rPh sb="0" eb="1">
      <t>チュウ</t>
    </rPh>
    <phoneticPr fontId="1"/>
  </si>
  <si>
    <t>この書式の提出は任意です。</t>
    <rPh sb="2" eb="4">
      <t>ショシキ</t>
    </rPh>
    <rPh sb="5" eb="7">
      <t>テイシュツ</t>
    </rPh>
    <rPh sb="8" eb="10">
      <t>ニンイ</t>
    </rPh>
    <phoneticPr fontId="1"/>
  </si>
  <si>
    <t>鉄道賃の特別急行料金および座席指定料金は、乗車区間が100 km以上の場合に支給します。</t>
    <phoneticPr fontId="1"/>
  </si>
  <si>
    <t>尚、スマートEXやEX予約等を利用した場合は、その金額を適用しますので備考に記載ください。</t>
    <rPh sb="0" eb="1">
      <t>ナオ</t>
    </rPh>
    <rPh sb="11" eb="13">
      <t>ヨヤク</t>
    </rPh>
    <rPh sb="13" eb="14">
      <t>トウ</t>
    </rPh>
    <rPh sb="15" eb="17">
      <t>リヨウ</t>
    </rPh>
    <rPh sb="19" eb="21">
      <t>バアイ</t>
    </rPh>
    <rPh sb="25" eb="27">
      <t>キンガク</t>
    </rPh>
    <rPh sb="28" eb="30">
      <t>テキヨウ</t>
    </rPh>
    <rPh sb="35" eb="37">
      <t>ビコウ</t>
    </rPh>
    <rPh sb="38" eb="40">
      <t>キサイ</t>
    </rPh>
    <phoneticPr fontId="1"/>
  </si>
  <si>
    <t>きません。尚、合理的と認められる場合は、自宅等を起点として算出することができます。</t>
    <phoneticPr fontId="1"/>
  </si>
  <si>
    <t xml:space="preserve">原則として、大学を起点として算定いたします。但し、学園から支給される通勤手当に係る経路の範囲内は支出で  </t>
    <rPh sb="6" eb="8">
      <t>ダイガク</t>
    </rPh>
    <rPh sb="9" eb="11">
      <t>キテン</t>
    </rPh>
    <rPh sb="14" eb="16">
      <t>サンテイ</t>
    </rPh>
    <rPh sb="22" eb="23">
      <t>タダ</t>
    </rPh>
    <rPh sb="25" eb="27">
      <t>ガクエン</t>
    </rPh>
    <rPh sb="29" eb="31">
      <t>シキュウ</t>
    </rPh>
    <rPh sb="34" eb="38">
      <t>ツウキンテアテ</t>
    </rPh>
    <rPh sb="39" eb="40">
      <t>カカ</t>
    </rPh>
    <rPh sb="41" eb="43">
      <t>ケイロ</t>
    </rPh>
    <rPh sb="44" eb="47">
      <t>ハンイナイ</t>
    </rPh>
    <rPh sb="48" eb="50">
      <t>シシュツ</t>
    </rPh>
    <phoneticPr fontId="1"/>
  </si>
  <si>
    <t>※出張時の利用経路がわかるものをご提出ください。</t>
    <rPh sb="5" eb="7">
      <t>リヨウ</t>
    </rPh>
    <rPh sb="17" eb="19">
      <t>テイシュツ</t>
    </rPh>
    <phoneticPr fontId="1"/>
  </si>
  <si>
    <t>　【例】駅すぱあとや乗換案内を添付、利用経路をメール連絡等</t>
    <phoneticPr fontId="1"/>
  </si>
  <si>
    <t>※太枠内を記載又は入力ください。</t>
    <rPh sb="1" eb="4">
      <t>フトワクナイ</t>
    </rPh>
    <rPh sb="5" eb="8">
      <t>キサイマタ</t>
    </rPh>
    <rPh sb="9" eb="11">
      <t>ニュウリョク</t>
    </rPh>
    <phoneticPr fontId="1"/>
  </si>
  <si>
    <t>合　　計</t>
    <rPh sb="0" eb="1">
      <t>ゴウ</t>
    </rPh>
    <rPh sb="3" eb="4">
      <t>ケイ</t>
    </rPh>
    <phoneticPr fontId="1"/>
  </si>
  <si>
    <t>宿　泊　費</t>
    <rPh sb="0" eb="1">
      <t>ヤド</t>
    </rPh>
    <rPh sb="2" eb="3">
      <t>ハク</t>
    </rPh>
    <rPh sb="4" eb="5">
      <t>ヒ</t>
    </rPh>
    <phoneticPr fontId="1"/>
  </si>
  <si>
    <t>日　　　当</t>
    <rPh sb="0" eb="1">
      <t>ヒ</t>
    </rPh>
    <rPh sb="4" eb="5">
      <t>トウ</t>
    </rPh>
    <phoneticPr fontId="1"/>
  </si>
  <si>
    <t>適用区分（</t>
    <rPh sb="0" eb="4">
      <t>テキヨウクブン</t>
    </rPh>
    <phoneticPr fontId="1"/>
  </si>
  <si>
    <t>・＠</t>
    <phoneticPr fontId="1"/>
  </si>
  <si>
    <t>）泊</t>
    <rPh sb="1" eb="2">
      <t>ハク</t>
    </rPh>
    <phoneticPr fontId="1"/>
  </si>
  <si>
    <t>）円</t>
    <rPh sb="1" eb="2">
      <t>エン</t>
    </rPh>
    <phoneticPr fontId="1"/>
  </si>
  <si>
    <t>）日</t>
    <rPh sb="1" eb="2">
      <t>ニチ</t>
    </rPh>
    <phoneticPr fontId="1"/>
  </si>
  <si>
    <t>B</t>
    <phoneticPr fontId="1"/>
  </si>
  <si>
    <t>C</t>
    <phoneticPr fontId="1"/>
  </si>
  <si>
    <t>D</t>
    <phoneticPr fontId="1"/>
  </si>
  <si>
    <t>駅</t>
    <rPh sb="0" eb="1">
      <t>エキ</t>
    </rPh>
    <phoneticPr fontId="1"/>
  </si>
  <si>
    <t>線</t>
    <rPh sb="0" eb="1">
      <t>セン</t>
    </rPh>
    <phoneticPr fontId="1"/>
  </si>
  <si>
    <t>　備　　　考</t>
    <rPh sb="1" eb="2">
      <t>ビ</t>
    </rPh>
    <rPh sb="5" eb="6">
      <t>コウ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</si>
  <si>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</si>
  <si>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</si>
  <si>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</si>
  <si>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申請日：</t>
    <rPh sb="0" eb="3">
      <t>シンセイビ</t>
    </rPh>
    <phoneticPr fontId="1"/>
  </si>
  <si>
    <t>交通費のみ</t>
    <rPh sb="0" eb="3">
      <t>コウツウヒ</t>
    </rPh>
    <phoneticPr fontId="1"/>
  </si>
  <si>
    <t>日当不要</t>
    <rPh sb="0" eb="2">
      <t>ニットウ</t>
    </rPh>
    <rPh sb="2" eb="4">
      <t>フヨウ</t>
    </rPh>
    <phoneticPr fontId="1"/>
  </si>
  <si>
    <t>宿泊費不要</t>
    <rPh sb="0" eb="3">
      <t>シュクハクヒ</t>
    </rPh>
    <rPh sb="3" eb="5">
      <t>フヨウ</t>
    </rPh>
    <phoneticPr fontId="1"/>
  </si>
  <si>
    <t>宿泊費実費精算</t>
    <rPh sb="0" eb="3">
      <t>シュクハクヒ</t>
    </rPh>
    <rPh sb="3" eb="5">
      <t>ジッピ</t>
    </rPh>
    <rPh sb="5" eb="7">
      <t>セイサン</t>
    </rPh>
    <phoneticPr fontId="1"/>
  </si>
  <si>
    <t>　</t>
    <phoneticPr fontId="1"/>
  </si>
  <si>
    <t>　　 その他（　　　　　　　　　　　　　　　　　　　　　　　　　　）</t>
    <rPh sb="5" eb="6">
      <t>タ</t>
    </rPh>
    <phoneticPr fontId="1"/>
  </si>
  <si>
    <t>備考</t>
    <phoneticPr fontId="1"/>
  </si>
  <si>
    <t>定期なし</t>
    <rPh sb="0" eb="2">
      <t>テイキ</t>
    </rPh>
    <phoneticPr fontId="1"/>
  </si>
  <si>
    <t>出張経路届出書</t>
    <rPh sb="0" eb="2">
      <t>シュッチョウ</t>
    </rPh>
    <rPh sb="2" eb="4">
      <t>ケイロ</t>
    </rPh>
    <rPh sb="4" eb="7">
      <t>トドケデショ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</si>
</sst>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\(aaa\)"/>
    <numFmt numFmtId="177" formatCode="[$-F800]dddd\,\ mmmm\ dd\,\ yyyy"/>
    <numFmt numFmtId="178" formatCode="m&quot;月&quot;d&quot;日&quot;;@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0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131">
    <xf numFmtId="0" fontId="0" fillId="0" borderId="0" xfId="0">
      <alignment vertical="center"/>
    </xf>
    <xf numFmtId="178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/>
    <xf numFmtId="0" fontId="2" fillId="0" borderId="0" xfId="0" applyFont="1">
      <alignment vertical="center"/>
    </xf>
    <xf numFmtId="0" fontId="11" fillId="0" borderId="0" xfId="0" applyFont="1" applyAlignment="1">
      <alignment vertical="top"/>
    </xf>
    <xf numFmtId="176" fontId="5" fillId="0" borderId="3" xfId="0" applyNumberFormat="1" applyFont="1" applyBorder="1" applyAlignment="1">
      <alignment horizontal="center" vertical="center" shrinkToFit="1"/>
    </xf>
    <xf numFmtId="0" fontId="0" fillId="0" borderId="17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1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>
      <alignment horizontal="right" vertical="center" wrapText="1"/>
    </xf>
    <xf numFmtId="0" fontId="2" fillId="0" borderId="36" xfId="0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42" fontId="2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42" fontId="2" fillId="0" borderId="25" xfId="0" applyNumberFormat="1" applyFont="1" applyBorder="1" applyAlignment="1">
      <alignment horizontal="left" vertical="center"/>
    </xf>
    <xf numFmtId="0" fontId="8" fillId="0" borderId="8" xfId="2" quotePrefix="1" applyFont="1" applyBorder="1" applyAlignment="1">
      <alignment horizontal="center" vertical="center"/>
    </xf>
    <xf numFmtId="49" fontId="8" fillId="0" borderId="8" xfId="1" applyNumberFormat="1" applyFont="1" applyBorder="1" applyAlignment="1">
      <alignment horizontal="center" vertical="center"/>
    </xf>
    <xf numFmtId="0" fontId="2" fillId="3" borderId="3" xfId="0" applyFont="1" applyFill="1" applyBorder="1">
      <alignment vertical="center"/>
    </xf>
    <xf numFmtId="0" fontId="2" fillId="3" borderId="3" xfId="0" applyFont="1" applyFill="1" applyBorder="1" applyProtection="1">
      <alignment vertical="center"/>
      <protection locked="0"/>
    </xf>
    <xf numFmtId="0" fontId="2" fillId="3" borderId="3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9" xfId="0" applyFont="1" applyFill="1" applyBorder="1">
      <alignment vertical="center"/>
    </xf>
    <xf numFmtId="0" fontId="8" fillId="0" borderId="5" xfId="2" quotePrefix="1" applyFont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177" fontId="2" fillId="0" borderId="3" xfId="0" applyNumberFormat="1" applyFont="1" applyBorder="1" applyAlignment="1" applyProtection="1">
      <alignment horizontal="center" vertical="center" shrinkToFit="1"/>
      <protection locked="0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49" fontId="8" fillId="0" borderId="2" xfId="1" applyNumberFormat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8" fillId="2" borderId="22" xfId="1" applyNumberFormat="1" applyFont="1" applyFill="1" applyBorder="1" applyAlignment="1">
      <alignment horizontal="center" vertical="center"/>
    </xf>
    <xf numFmtId="49" fontId="8" fillId="2" borderId="7" xfId="1" applyNumberFormat="1" applyFont="1" applyFill="1" applyBorder="1" applyAlignment="1">
      <alignment horizontal="center" vertical="center"/>
    </xf>
    <xf numFmtId="0" fontId="8" fillId="2" borderId="22" xfId="2" quotePrefix="1" applyFont="1" applyFill="1" applyBorder="1" applyAlignment="1">
      <alignment horizontal="center" vertical="center"/>
    </xf>
    <xf numFmtId="0" fontId="8" fillId="2" borderId="7" xfId="2" quotePrefix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42" fontId="2" fillId="0" borderId="2" xfId="0" applyNumberFormat="1" applyFont="1" applyBorder="1" applyAlignment="1">
      <alignment horizontal="center" vertical="center"/>
    </xf>
    <xf numFmtId="42" fontId="2" fillId="0" borderId="26" xfId="0" applyNumberFormat="1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177" fontId="2" fillId="0" borderId="2" xfId="0" applyNumberFormat="1" applyFont="1" applyBorder="1" applyAlignment="1" applyProtection="1">
      <alignment horizontal="center" vertical="center" shrinkToFit="1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42" fontId="2" fillId="0" borderId="4" xfId="0" applyNumberFormat="1" applyFont="1" applyBorder="1" applyAlignment="1" applyProtection="1">
      <alignment horizontal="left" vertical="center"/>
      <protection locked="0"/>
    </xf>
    <xf numFmtId="42" fontId="2" fillId="0" borderId="11" xfId="0" applyNumberFormat="1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42" fontId="2" fillId="0" borderId="10" xfId="0" applyNumberFormat="1" applyFont="1" applyBorder="1" applyAlignment="1">
      <alignment horizontal="center" vertical="center"/>
    </xf>
    <xf numFmtId="42" fontId="2" fillId="0" borderId="29" xfId="0" applyNumberFormat="1" applyFont="1" applyBorder="1" applyAlignment="1">
      <alignment horizontal="center" vertical="center"/>
    </xf>
    <xf numFmtId="0" fontId="8" fillId="0" borderId="2" xfId="2" quotePrefix="1" applyFont="1" applyBorder="1" applyAlignment="1">
      <alignment horizontal="center" vertical="center"/>
    </xf>
    <xf numFmtId="0" fontId="8" fillId="0" borderId="4" xfId="2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49" fontId="8" fillId="2" borderId="21" xfId="1" applyNumberFormat="1" applyFont="1" applyFill="1" applyBorder="1" applyAlignment="1">
      <alignment horizontal="center" vertical="center"/>
    </xf>
    <xf numFmtId="49" fontId="8" fillId="2" borderId="13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9" fontId="8" fillId="0" borderId="14" xfId="1" applyNumberFormat="1" applyFont="1" applyBorder="1" applyAlignment="1">
      <alignment horizontal="center" vertical="center"/>
    </xf>
    <xf numFmtId="49" fontId="8" fillId="0" borderId="15" xfId="1" applyNumberFormat="1" applyFont="1" applyBorder="1" applyAlignment="1">
      <alignment horizontal="center" vertical="center"/>
    </xf>
    <xf numFmtId="49" fontId="8" fillId="0" borderId="16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 applyAlignment="1"/>
    <xf numFmtId="0" fontId="11" fillId="0" borderId="0" xfId="0" applyFont="1" applyAlignment="1">
      <alignment vertical="top"/>
    </xf>
    <xf numFmtId="0" fontId="10" fillId="0" borderId="0" xfId="0" applyFont="1">
      <alignment vertical="center"/>
    </xf>
    <xf numFmtId="0" fontId="0" fillId="0" borderId="0" xfId="0">
      <alignment vertical="center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wrapText="1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8" fillId="2" borderId="37" xfId="2" quotePrefix="1" applyFont="1" applyFill="1" applyBorder="1" applyAlignment="1">
      <alignment horizontal="center" vertical="center"/>
    </xf>
    <xf numFmtId="0" fontId="8" fillId="2" borderId="38" xfId="2" quotePrefix="1" applyFont="1" applyFill="1" applyBorder="1" applyAlignment="1">
      <alignment horizontal="center" vertical="center"/>
    </xf>
    <xf numFmtId="0" fontId="8" fillId="2" borderId="17" xfId="2" quotePrefix="1" applyFont="1" applyFill="1" applyBorder="1" applyAlignment="1">
      <alignment horizontal="center" vertical="center"/>
    </xf>
    <xf numFmtId="0" fontId="8" fillId="2" borderId="39" xfId="2" quotePrefix="1" applyFont="1" applyFill="1" applyBorder="1" applyAlignment="1">
      <alignment horizontal="center" vertical="center"/>
    </xf>
    <xf numFmtId="0" fontId="8" fillId="2" borderId="40" xfId="2" quotePrefix="1" applyFont="1" applyFill="1" applyBorder="1" applyAlignment="1">
      <alignment horizontal="center" vertical="center"/>
    </xf>
    <xf numFmtId="0" fontId="8" fillId="2" borderId="41" xfId="2" quotePrefix="1" applyFont="1" applyFill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42" fontId="2" fillId="2" borderId="27" xfId="0" applyNumberFormat="1" applyFont="1" applyFill="1" applyBorder="1" applyAlignment="1">
      <alignment horizontal="left" vertical="center"/>
    </xf>
    <xf numFmtId="42" fontId="2" fillId="2" borderId="28" xfId="0" applyNumberFormat="1" applyFont="1" applyFill="1" applyBorder="1" applyAlignment="1">
      <alignment horizontal="left" vertical="center"/>
    </xf>
    <xf numFmtId="42" fontId="2" fillId="0" borderId="22" xfId="0" applyNumberFormat="1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left" vertical="center" shrinkToFit="1"/>
    </xf>
    <xf numFmtId="0" fontId="2" fillId="0" borderId="19" xfId="0" applyFont="1" applyBorder="1" applyAlignment="1">
      <alignment horizontal="left" vertical="center" shrinkToFit="1"/>
    </xf>
    <xf numFmtId="176" fontId="5" fillId="0" borderId="3" xfId="0" applyNumberFormat="1" applyFont="1" applyBorder="1" applyAlignment="1">
      <alignment horizontal="left" vertical="center" shrinkToFit="1"/>
    </xf>
    <xf numFmtId="42" fontId="2" fillId="0" borderId="21" xfId="0" applyNumberFormat="1" applyFont="1" applyBorder="1" applyAlignment="1" applyProtection="1">
      <alignment horizontal="left" vertical="center"/>
      <protection locked="0"/>
    </xf>
    <xf numFmtId="42" fontId="2" fillId="0" borderId="20" xfId="0" applyNumberFormat="1" applyFont="1" applyBorder="1" applyAlignment="1" applyProtection="1">
      <alignment horizontal="left" vertical="center"/>
      <protection locked="0"/>
    </xf>
  </cellXfs>
  <cellStyles count="3">
    <cellStyle name="標準" xfId="0" builtinId="0"/>
    <cellStyle name="標準_2006特研旅費" xfId="1" xr:uid="{00000000-0005-0000-0000-000001000000}"/>
    <cellStyle name="標準_近距離交通費" xfId="2" xr:uid="{00000000-0005-0000-0000-000002000000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23</xdr:row>
          <xdr:rowOff>57150</xdr:rowOff>
        </xdr:from>
        <xdr:to>
          <xdr:col>3</xdr:col>
          <xdr:colOff>0</xdr:colOff>
          <xdr:row>24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23</xdr:row>
          <xdr:rowOff>38100</xdr:rowOff>
        </xdr:from>
        <xdr:to>
          <xdr:col>5</xdr:col>
          <xdr:colOff>19050</xdr:colOff>
          <xdr:row>23</xdr:row>
          <xdr:rowOff>285750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23</xdr:row>
          <xdr:rowOff>28575</xdr:rowOff>
        </xdr:from>
        <xdr:to>
          <xdr:col>7</xdr:col>
          <xdr:colOff>9525</xdr:colOff>
          <xdr:row>23</xdr:row>
          <xdr:rowOff>276225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23</xdr:row>
          <xdr:rowOff>47625</xdr:rowOff>
        </xdr:from>
        <xdr:to>
          <xdr:col>10</xdr:col>
          <xdr:colOff>28575</xdr:colOff>
          <xdr:row>23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24</xdr:row>
          <xdr:rowOff>28575</xdr:rowOff>
        </xdr:from>
        <xdr:to>
          <xdr:col>3</xdr:col>
          <xdr:colOff>0</xdr:colOff>
          <xdr:row>24</xdr:row>
          <xdr:rowOff>276225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9</xdr:row>
          <xdr:rowOff>123825</xdr:rowOff>
        </xdr:from>
        <xdr:to>
          <xdr:col>3</xdr:col>
          <xdr:colOff>0</xdr:colOff>
          <xdr:row>9</xdr:row>
          <xdr:rowOff>371475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63FAA-8086-4911-802F-5A6C6A6DC996}">
  <sheetPr>
    <pageSetUpPr fitToPage="1"/>
  </sheetPr>
  <dimension ref="A1:Q38"/>
  <sheetViews>
    <sheetView tabSelected="1" view="pageBreakPreview" zoomScale="115" zoomScaleNormal="100" zoomScaleSheetLayoutView="115" workbookViewId="0">
      <selection activeCell="A2" sqref="A2:O2"/>
    </sheetView>
  </sheetViews>
  <sheetFormatPr defaultRowHeight="13.5"/>
  <cols>
    <col min="1" max="1" width="4.125" customWidth="1"/>
    <col min="2" max="2" width="10.25" customWidth="1"/>
    <col min="3" max="3" width="5.5" customWidth="1"/>
    <col min="4" max="4" width="15.75" customWidth="1"/>
    <col min="5" max="5" width="4.875" customWidth="1"/>
    <col min="6" max="6" width="13.5" customWidth="1"/>
    <col min="7" max="7" width="3.625" customWidth="1"/>
    <col min="8" max="8" width="4.875" customWidth="1"/>
    <col min="9" max="9" width="8.375" customWidth="1"/>
    <col min="10" max="10" width="4.625" customWidth="1"/>
    <col min="11" max="11" width="2.375" customWidth="1"/>
    <col min="12" max="12" width="4.25" customWidth="1"/>
    <col min="13" max="13" width="6.625" customWidth="1"/>
    <col min="14" max="14" width="8.25" customWidth="1"/>
    <col min="15" max="15" width="2.75" customWidth="1"/>
    <col min="17" max="17" width="0" hidden="1" customWidth="1"/>
  </cols>
  <sheetData>
    <row r="1" spans="1:16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6" ht="40.9" customHeight="1">
      <c r="A2" s="51" t="s">
        <v>52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6" ht="25.15" customHeight="1">
      <c r="A3" s="45"/>
      <c r="B3" s="45"/>
      <c r="C3" s="45"/>
      <c r="D3" s="45"/>
      <c r="E3" s="45"/>
      <c r="F3" s="45"/>
      <c r="G3" s="47" t="s">
        <v>43</v>
      </c>
      <c r="H3" s="47"/>
      <c r="I3" s="22"/>
      <c r="J3" s="21" t="s">
        <v>42</v>
      </c>
      <c r="K3" s="48"/>
      <c r="L3" s="48"/>
      <c r="M3" s="21" t="s">
        <v>41</v>
      </c>
      <c r="N3" s="22"/>
      <c r="O3" s="21" t="s">
        <v>40</v>
      </c>
    </row>
    <row r="4" spans="1:16" ht="14.25" thickBot="1">
      <c r="A4" s="46" t="s">
        <v>25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6" ht="29.45" customHeight="1" thickTop="1">
      <c r="A5" s="86" t="s">
        <v>2</v>
      </c>
      <c r="B5" s="87"/>
      <c r="C5" s="91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3"/>
    </row>
    <row r="6" spans="1:16" ht="29.45" customHeight="1">
      <c r="A6" s="52" t="s">
        <v>3</v>
      </c>
      <c r="B6" s="53"/>
      <c r="C6" s="49"/>
      <c r="D6" s="50"/>
      <c r="E6" s="50"/>
      <c r="F6" s="94"/>
      <c r="G6" s="88" t="s">
        <v>11</v>
      </c>
      <c r="H6" s="89"/>
      <c r="I6" s="90"/>
      <c r="J6" s="84"/>
      <c r="K6" s="84"/>
      <c r="L6" s="84"/>
      <c r="M6" s="84"/>
      <c r="N6" s="84"/>
      <c r="O6" s="85"/>
      <c r="P6" s="10"/>
    </row>
    <row r="7" spans="1:16" ht="15" customHeight="1">
      <c r="A7" s="52" t="s">
        <v>4</v>
      </c>
      <c r="B7" s="53"/>
      <c r="C7" s="49"/>
      <c r="D7" s="50"/>
      <c r="E7" s="32" t="s">
        <v>38</v>
      </c>
      <c r="F7" s="33"/>
      <c r="G7" s="32" t="s">
        <v>37</v>
      </c>
      <c r="H7" s="34" t="s">
        <v>8</v>
      </c>
      <c r="I7" s="38"/>
      <c r="J7" s="38"/>
      <c r="K7" s="38"/>
      <c r="L7" s="35" t="s">
        <v>38</v>
      </c>
      <c r="M7" s="38"/>
      <c r="N7" s="38"/>
      <c r="O7" s="36" t="s">
        <v>37</v>
      </c>
    </row>
    <row r="8" spans="1:16" ht="15" customHeight="1">
      <c r="A8" s="52"/>
      <c r="B8" s="53"/>
      <c r="C8" s="49"/>
      <c r="D8" s="50"/>
      <c r="E8" s="32" t="s">
        <v>38</v>
      </c>
      <c r="F8" s="33"/>
      <c r="G8" s="32" t="s">
        <v>37</v>
      </c>
      <c r="H8" s="34" t="s">
        <v>8</v>
      </c>
      <c r="I8" s="38"/>
      <c r="J8" s="38"/>
      <c r="K8" s="38"/>
      <c r="L8" s="35" t="s">
        <v>38</v>
      </c>
      <c r="M8" s="38"/>
      <c r="N8" s="38"/>
      <c r="O8" s="36" t="s">
        <v>37</v>
      </c>
      <c r="P8" s="10"/>
    </row>
    <row r="9" spans="1:16" ht="15" customHeight="1">
      <c r="A9" s="52"/>
      <c r="B9" s="53"/>
      <c r="C9" s="49"/>
      <c r="D9" s="50"/>
      <c r="E9" s="32" t="s">
        <v>38</v>
      </c>
      <c r="F9" s="33"/>
      <c r="G9" s="32" t="s">
        <v>37</v>
      </c>
      <c r="H9" s="34" t="s">
        <v>8</v>
      </c>
      <c r="I9" s="38"/>
      <c r="J9" s="38"/>
      <c r="K9" s="38"/>
      <c r="L9" s="35" t="s">
        <v>38</v>
      </c>
      <c r="M9" s="38"/>
      <c r="N9" s="38"/>
      <c r="O9" s="36" t="s">
        <v>37</v>
      </c>
      <c r="P9" s="10"/>
    </row>
    <row r="10" spans="1:16" ht="40.9" customHeight="1">
      <c r="A10" s="52"/>
      <c r="B10" s="53"/>
      <c r="C10" s="31"/>
      <c r="D10" s="66" t="s">
        <v>51</v>
      </c>
      <c r="E10" s="67"/>
      <c r="F10" s="3" t="s">
        <v>39</v>
      </c>
      <c r="G10" s="71"/>
      <c r="H10" s="71"/>
      <c r="I10" s="71"/>
      <c r="J10" s="71"/>
      <c r="K10" s="71"/>
      <c r="L10" s="71"/>
      <c r="M10" s="71"/>
      <c r="N10" s="71"/>
      <c r="O10" s="72"/>
      <c r="P10" s="10"/>
    </row>
    <row r="11" spans="1:16" ht="29.45" customHeight="1">
      <c r="A11" s="54" t="s">
        <v>12</v>
      </c>
      <c r="B11" s="55"/>
      <c r="C11" s="70">
        <v>45748</v>
      </c>
      <c r="D11" s="39"/>
      <c r="E11" s="9">
        <f>IF(C11&gt;0,C11,"")</f>
        <v>45748</v>
      </c>
      <c r="F11" s="1" t="str">
        <f>IF(G11&gt;0,"～","")</f>
        <v>～</v>
      </c>
      <c r="G11" s="39">
        <v>46112</v>
      </c>
      <c r="H11" s="39"/>
      <c r="I11" s="39"/>
      <c r="J11" s="128">
        <f>IF(G11&gt;0,G11,"")</f>
        <v>46112</v>
      </c>
      <c r="K11" s="128"/>
      <c r="L11" s="9" t="s">
        <v>0</v>
      </c>
      <c r="M11" s="2">
        <f>IF(G11&gt;0,G11-C11+1,COUNTA(C11))</f>
        <v>365</v>
      </c>
      <c r="N11" s="126" t="s">
        <v>1</v>
      </c>
      <c r="O11" s="127"/>
    </row>
    <row r="12" spans="1:16" ht="29.45" customHeight="1">
      <c r="A12" s="56" t="s">
        <v>13</v>
      </c>
      <c r="B12" s="57"/>
      <c r="C12" s="40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2"/>
    </row>
    <row r="13" spans="1:16" ht="29.45" customHeight="1">
      <c r="A13" s="56" t="s">
        <v>10</v>
      </c>
      <c r="B13" s="57"/>
      <c r="C13" s="40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2"/>
    </row>
    <row r="14" spans="1:16" ht="29.45" customHeight="1" thickBot="1">
      <c r="A14" s="54" t="s">
        <v>6</v>
      </c>
      <c r="B14" s="55"/>
      <c r="C14" s="43" t="s">
        <v>5</v>
      </c>
      <c r="D14" s="44"/>
      <c r="E14" s="68" t="s">
        <v>7</v>
      </c>
      <c r="F14" s="69"/>
      <c r="G14" s="60" t="s">
        <v>9</v>
      </c>
      <c r="H14" s="61"/>
      <c r="I14" s="61"/>
      <c r="J14" s="61"/>
      <c r="K14" s="61"/>
      <c r="L14" s="61"/>
      <c r="M14" s="61"/>
      <c r="N14" s="61"/>
      <c r="O14" s="62"/>
      <c r="P14" s="10"/>
    </row>
    <row r="15" spans="1:16" ht="18" customHeight="1" thickTop="1">
      <c r="A15" s="54"/>
      <c r="B15" s="55"/>
      <c r="C15" s="79"/>
      <c r="D15" s="80"/>
      <c r="E15" s="63" t="s">
        <v>14</v>
      </c>
      <c r="F15" s="65"/>
      <c r="G15" s="63"/>
      <c r="H15" s="64"/>
      <c r="I15" s="64"/>
      <c r="J15" s="19" t="s">
        <v>8</v>
      </c>
      <c r="K15" s="75"/>
      <c r="L15" s="75"/>
      <c r="M15" s="75"/>
      <c r="N15" s="129"/>
      <c r="O15" s="130"/>
    </row>
    <row r="16" spans="1:16" ht="18" customHeight="1">
      <c r="A16" s="54"/>
      <c r="B16" s="55"/>
      <c r="C16" s="79"/>
      <c r="D16" s="80"/>
      <c r="E16" s="63" t="s">
        <v>14</v>
      </c>
      <c r="F16" s="65"/>
      <c r="G16" s="63"/>
      <c r="H16" s="64"/>
      <c r="I16" s="64"/>
      <c r="J16" s="19" t="s">
        <v>8</v>
      </c>
      <c r="K16" s="75"/>
      <c r="L16" s="75"/>
      <c r="M16" s="75"/>
      <c r="N16" s="123"/>
      <c r="O16" s="74"/>
    </row>
    <row r="17" spans="1:17" ht="18" customHeight="1">
      <c r="A17" s="54"/>
      <c r="B17" s="55"/>
      <c r="C17" s="79"/>
      <c r="D17" s="80"/>
      <c r="E17" s="63" t="s">
        <v>14</v>
      </c>
      <c r="F17" s="65"/>
      <c r="G17" s="63"/>
      <c r="H17" s="64"/>
      <c r="I17" s="64"/>
      <c r="J17" s="19" t="s">
        <v>8</v>
      </c>
      <c r="K17" s="75"/>
      <c r="L17" s="75"/>
      <c r="M17" s="76"/>
      <c r="N17" s="73"/>
      <c r="O17" s="74"/>
    </row>
    <row r="18" spans="1:17" ht="18" customHeight="1">
      <c r="A18" s="54"/>
      <c r="B18" s="55"/>
      <c r="C18" s="79"/>
      <c r="D18" s="80"/>
      <c r="E18" s="63" t="s">
        <v>14</v>
      </c>
      <c r="F18" s="65"/>
      <c r="G18" s="63"/>
      <c r="H18" s="64"/>
      <c r="I18" s="64"/>
      <c r="J18" s="19" t="s">
        <v>8</v>
      </c>
      <c r="K18" s="75"/>
      <c r="L18" s="75"/>
      <c r="M18" s="76"/>
      <c r="N18" s="73"/>
      <c r="O18" s="74"/>
    </row>
    <row r="19" spans="1:17" ht="18" customHeight="1">
      <c r="A19" s="54"/>
      <c r="B19" s="55"/>
      <c r="C19" s="79"/>
      <c r="D19" s="80"/>
      <c r="E19" s="63" t="s">
        <v>14</v>
      </c>
      <c r="F19" s="65"/>
      <c r="G19" s="63"/>
      <c r="H19" s="64"/>
      <c r="I19" s="64"/>
      <c r="J19" s="19" t="s">
        <v>8</v>
      </c>
      <c r="K19" s="75"/>
      <c r="L19" s="75"/>
      <c r="M19" s="76"/>
      <c r="N19" s="73"/>
      <c r="O19" s="74"/>
    </row>
    <row r="20" spans="1:17" ht="18" customHeight="1" thickBot="1">
      <c r="A20" s="54"/>
      <c r="B20" s="55"/>
      <c r="C20" s="79"/>
      <c r="D20" s="80"/>
      <c r="E20" s="104" t="s">
        <v>14</v>
      </c>
      <c r="F20" s="105"/>
      <c r="G20" s="102"/>
      <c r="H20" s="103"/>
      <c r="I20" s="103"/>
      <c r="J20" s="20" t="s">
        <v>8</v>
      </c>
      <c r="K20" s="124"/>
      <c r="L20" s="124"/>
      <c r="M20" s="125"/>
      <c r="N20" s="123"/>
      <c r="O20" s="74"/>
      <c r="Q20" t="s">
        <v>34</v>
      </c>
    </row>
    <row r="21" spans="1:17" ht="18" customHeight="1" thickTop="1">
      <c r="A21" s="54"/>
      <c r="B21" s="55"/>
      <c r="C21" s="81" t="s">
        <v>27</v>
      </c>
      <c r="D21" s="82"/>
      <c r="E21" s="83"/>
      <c r="F21" s="24" t="s">
        <v>29</v>
      </c>
      <c r="G21" s="26"/>
      <c r="H21" s="13" t="s">
        <v>30</v>
      </c>
      <c r="I21" s="18" t="b">
        <f>IF(G21="B","13,000",IF(G21="C","11,500",IF(G21="D","10,000")))</f>
        <v>0</v>
      </c>
      <c r="J21" s="12" t="s">
        <v>32</v>
      </c>
      <c r="K21" s="11" t="s">
        <v>0</v>
      </c>
      <c r="L21" s="11"/>
      <c r="M21" s="11" t="s">
        <v>31</v>
      </c>
      <c r="N21" s="58">
        <f>I21*L21</f>
        <v>0</v>
      </c>
      <c r="O21" s="59"/>
      <c r="Q21" t="s">
        <v>35</v>
      </c>
    </row>
    <row r="22" spans="1:17" ht="18" customHeight="1" thickBot="1">
      <c r="A22" s="54"/>
      <c r="B22" s="55"/>
      <c r="C22" s="81" t="s">
        <v>28</v>
      </c>
      <c r="D22" s="82"/>
      <c r="E22" s="83"/>
      <c r="F22" s="25" t="s">
        <v>29</v>
      </c>
      <c r="G22" s="23"/>
      <c r="H22" s="15" t="s">
        <v>30</v>
      </c>
      <c r="I22" s="14" t="b">
        <f>IF(G22="B","3,500",IF(G22="C","3,200",IF(G22="D","3,000")))</f>
        <v>0</v>
      </c>
      <c r="J22" s="16" t="s">
        <v>32</v>
      </c>
      <c r="K22" s="17" t="s">
        <v>0</v>
      </c>
      <c r="L22" s="17"/>
      <c r="M22" s="17" t="s">
        <v>33</v>
      </c>
      <c r="N22" s="77">
        <f>I22*L22</f>
        <v>0</v>
      </c>
      <c r="O22" s="78"/>
      <c r="Q22" t="s">
        <v>36</v>
      </c>
    </row>
    <row r="23" spans="1:17" ht="18" customHeight="1" thickTop="1" thickBot="1">
      <c r="A23" s="54"/>
      <c r="B23" s="55"/>
      <c r="C23" s="118" t="s">
        <v>26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20"/>
      <c r="N23" s="121">
        <f t="shared" ref="N23" si="0">SUM(N15:O22)</f>
        <v>0</v>
      </c>
      <c r="O23" s="122"/>
    </row>
    <row r="24" spans="1:17" ht="24" customHeight="1" thickTop="1">
      <c r="A24" s="109" t="s">
        <v>50</v>
      </c>
      <c r="B24" s="110"/>
      <c r="C24" s="37"/>
      <c r="D24" s="28" t="s">
        <v>44</v>
      </c>
      <c r="E24" s="28"/>
      <c r="F24" s="28" t="s">
        <v>45</v>
      </c>
      <c r="G24" s="28"/>
      <c r="H24" s="106" t="s">
        <v>46</v>
      </c>
      <c r="I24" s="106"/>
      <c r="J24" s="28"/>
      <c r="K24" s="106" t="s">
        <v>47</v>
      </c>
      <c r="L24" s="106"/>
      <c r="M24" s="106"/>
      <c r="N24" s="27"/>
      <c r="O24" s="29"/>
    </row>
    <row r="25" spans="1:17" ht="23.25" customHeight="1">
      <c r="A25" s="111"/>
      <c r="B25" s="112"/>
      <c r="C25" s="30" t="s">
        <v>48</v>
      </c>
      <c r="D25" s="107" t="s">
        <v>49</v>
      </c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8"/>
    </row>
    <row r="26" spans="1:17" ht="99" customHeight="1" thickBot="1">
      <c r="A26" s="113"/>
      <c r="B26" s="114"/>
      <c r="C26" s="115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7"/>
      <c r="P26" s="10"/>
    </row>
    <row r="27" spans="1:17" ht="14.25" thickTop="1"/>
    <row r="28" spans="1:17" s="7" customFormat="1">
      <c r="A28" s="6" t="s">
        <v>15</v>
      </c>
      <c r="B28" s="96" t="s">
        <v>18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</row>
    <row r="29" spans="1:17" s="7" customFormat="1">
      <c r="A29" s="4"/>
      <c r="B29" s="97" t="s">
        <v>23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</row>
    <row r="30" spans="1:17" s="4" customFormat="1" ht="14.25" customHeight="1">
      <c r="B30" s="8" t="s">
        <v>24</v>
      </c>
      <c r="C30" s="8"/>
    </row>
    <row r="31" spans="1:17" s="4" customFormat="1" ht="8.25" customHeight="1">
      <c r="B31" s="8"/>
      <c r="C31" s="8"/>
    </row>
    <row r="32" spans="1:17" s="7" customFormat="1" ht="16.5" customHeight="1">
      <c r="A32" s="6" t="s">
        <v>16</v>
      </c>
      <c r="B32" s="101" t="s">
        <v>22</v>
      </c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</row>
    <row r="33" spans="1:14" s="7" customFormat="1" ht="16.5" customHeight="1">
      <c r="A33" s="4"/>
      <c r="B33" s="100" t="s">
        <v>21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</row>
    <row r="34" spans="1:14" s="7" customFormat="1" ht="5.25" customHeight="1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s="7" customFormat="1">
      <c r="A35" s="6" t="s">
        <v>17</v>
      </c>
      <c r="B35" s="96" t="s">
        <v>19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</row>
    <row r="36" spans="1:14" s="7" customFormat="1">
      <c r="B36" s="100" t="s">
        <v>20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</row>
    <row r="37" spans="1:14" ht="5.25" customHeight="1">
      <c r="B37" s="98"/>
      <c r="C37" s="98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</row>
    <row r="38" spans="1:14"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</row>
  </sheetData>
  <mergeCells count="86">
    <mergeCell ref="K20:M20"/>
    <mergeCell ref="K18:M18"/>
    <mergeCell ref="K19:M19"/>
    <mergeCell ref="E19:F19"/>
    <mergeCell ref="N11:O11"/>
    <mergeCell ref="J11:K11"/>
    <mergeCell ref="G19:I19"/>
    <mergeCell ref="N19:O19"/>
    <mergeCell ref="G18:I18"/>
    <mergeCell ref="K15:M15"/>
    <mergeCell ref="K16:M16"/>
    <mergeCell ref="N15:O15"/>
    <mergeCell ref="N16:O16"/>
    <mergeCell ref="G17:I17"/>
    <mergeCell ref="H24:I24"/>
    <mergeCell ref="K24:M24"/>
    <mergeCell ref="D25:O25"/>
    <mergeCell ref="A24:B26"/>
    <mergeCell ref="C26:O26"/>
    <mergeCell ref="B38:N38"/>
    <mergeCell ref="B28:N28"/>
    <mergeCell ref="B29:N29"/>
    <mergeCell ref="B37:N37"/>
    <mergeCell ref="B36:N36"/>
    <mergeCell ref="B32:N32"/>
    <mergeCell ref="B33:N33"/>
    <mergeCell ref="B35:N35"/>
    <mergeCell ref="J6:O6"/>
    <mergeCell ref="A5:B5"/>
    <mergeCell ref="A6:B6"/>
    <mergeCell ref="G6:I6"/>
    <mergeCell ref="C5:O5"/>
    <mergeCell ref="C6:F6"/>
    <mergeCell ref="A14:B23"/>
    <mergeCell ref="N22:O22"/>
    <mergeCell ref="C15:D15"/>
    <mergeCell ref="C16:D16"/>
    <mergeCell ref="C17:D17"/>
    <mergeCell ref="E16:F16"/>
    <mergeCell ref="C18:D18"/>
    <mergeCell ref="C19:D19"/>
    <mergeCell ref="C20:D20"/>
    <mergeCell ref="C21:E21"/>
    <mergeCell ref="C22:E22"/>
    <mergeCell ref="G20:I20"/>
    <mergeCell ref="E20:F20"/>
    <mergeCell ref="C23:M23"/>
    <mergeCell ref="N23:O23"/>
    <mergeCell ref="N20:O20"/>
    <mergeCell ref="A11:B11"/>
    <mergeCell ref="A12:B12"/>
    <mergeCell ref="N21:O21"/>
    <mergeCell ref="G14:O14"/>
    <mergeCell ref="G15:I15"/>
    <mergeCell ref="G16:I16"/>
    <mergeCell ref="E17:F17"/>
    <mergeCell ref="E18:F18"/>
    <mergeCell ref="E14:F14"/>
    <mergeCell ref="E15:F15"/>
    <mergeCell ref="C11:D11"/>
    <mergeCell ref="C12:O12"/>
    <mergeCell ref="N17:O17"/>
    <mergeCell ref="N18:O18"/>
    <mergeCell ref="K17:M17"/>
    <mergeCell ref="A13:B13"/>
    <mergeCell ref="A1:O1"/>
    <mergeCell ref="A3:F3"/>
    <mergeCell ref="A4:O4"/>
    <mergeCell ref="M7:N7"/>
    <mergeCell ref="M8:N8"/>
    <mergeCell ref="I7:K7"/>
    <mergeCell ref="I8:K8"/>
    <mergeCell ref="G3:H3"/>
    <mergeCell ref="K3:L3"/>
    <mergeCell ref="C7:D7"/>
    <mergeCell ref="C8:D8"/>
    <mergeCell ref="A2:O2"/>
    <mergeCell ref="A7:B10"/>
    <mergeCell ref="D10:E10"/>
    <mergeCell ref="C9:D9"/>
    <mergeCell ref="G10:O10"/>
    <mergeCell ref="M9:N9"/>
    <mergeCell ref="I9:K9"/>
    <mergeCell ref="G11:I11"/>
    <mergeCell ref="C13:O13"/>
    <mergeCell ref="C14:D14"/>
  </mergeCells>
  <phoneticPr fontId="1"/>
  <dataValidations count="4">
    <dataValidation imeMode="hiragana" allowBlank="1" showInputMessage="1" showErrorMessage="1" sqref="G11 C11" xr:uid="{F1741F9D-B57F-4588-9B14-092B67A93ADF}"/>
    <dataValidation allowBlank="1" showInputMessage="1" showErrorMessage="1" prompt="曜日選択の計算式が入っています" sqref="E11 J11 L11" xr:uid="{DA072F68-3613-4E8F-B8DA-1FA3ED1D9BF2}"/>
    <dataValidation allowBlank="1" showInputMessage="1" showErrorMessage="1" prompt="自動計算されます" sqref="M11" xr:uid="{B6A8871B-EABE-42F1-9BAE-6918A9534324}"/>
    <dataValidation type="list" allowBlank="1" showInputMessage="1" showErrorMessage="1" sqref="G21:G22" xr:uid="{C12C7982-840F-406B-8FD8-EDC4529FE9D9}">
      <formula1>$Q$19:$Q$22</formula1>
    </dataValidation>
  </dataValidations>
  <pageMargins left="0.70866141732283472" right="0.31496062992125984" top="0.74803149606299213" bottom="0.74803149606299213" header="0.31496062992125984" footer="0.31496062992125984"/>
  <pageSetup paperSize="9"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2</xdr:col>
                    <xdr:colOff>123825</xdr:colOff>
                    <xdr:row>23</xdr:row>
                    <xdr:rowOff>57150</xdr:rowOff>
                  </from>
                  <to>
                    <xdr:col>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4</xdr:col>
                    <xdr:colOff>95250</xdr:colOff>
                    <xdr:row>23</xdr:row>
                    <xdr:rowOff>38100</xdr:rowOff>
                  </from>
                  <to>
                    <xdr:col>5</xdr:col>
                    <xdr:colOff>19050</xdr:colOff>
                    <xdr:row>23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6</xdr:col>
                    <xdr:colOff>38100</xdr:colOff>
                    <xdr:row>23</xdr:row>
                    <xdr:rowOff>28575</xdr:rowOff>
                  </from>
                  <to>
                    <xdr:col>7</xdr:col>
                    <xdr:colOff>9525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9</xdr:col>
                    <xdr:colOff>85725</xdr:colOff>
                    <xdr:row>23</xdr:row>
                    <xdr:rowOff>47625</xdr:rowOff>
                  </from>
                  <to>
                    <xdr:col>10</xdr:col>
                    <xdr:colOff>28575</xdr:colOff>
                    <xdr:row>23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2</xdr:col>
                    <xdr:colOff>123825</xdr:colOff>
                    <xdr:row>24</xdr:row>
                    <xdr:rowOff>28575</xdr:rowOff>
                  </from>
                  <to>
                    <xdr:col>3</xdr:col>
                    <xdr:colOff>0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2</xdr:col>
                    <xdr:colOff>123825</xdr:colOff>
                    <xdr:row>9</xdr:row>
                    <xdr:rowOff>123825</xdr:rowOff>
                  </from>
                  <to>
                    <xdr:col>3</xdr:col>
                    <xdr:colOff>0</xdr:colOff>
                    <xdr:row>9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NO5</vt:lpstr>
      <vt:lpstr>'NO5'!Print_Area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宗介</dc:creator>
  <cp:lastModifiedBy>加藤 将人</cp:lastModifiedBy>
  <cp:lastPrinted>2022-10-26T07:44:22Z</cp:lastPrinted>
  <dcterms:created xsi:type="dcterms:W3CDTF">2016-12-07T05:24:15Z</dcterms:created>
  <dcterms:modified xsi:type="dcterms:W3CDTF">2025-03-07T02:15:44Z</dcterms:modified>
</cp:coreProperties>
</file>